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Z:\CIO-new\Budget\Tech Fee\"/>
    </mc:Choice>
  </mc:AlternateContent>
  <xr:revisionPtr revIDLastSave="0" documentId="8_{5D9E8574-130E-4303-B82C-8F5C8E0C31C4}" xr6:coauthVersionLast="36" xr6:coauthVersionMax="36" xr10:uidLastSave="{00000000-0000-0000-0000-000000000000}"/>
  <bookViews>
    <workbookView xWindow="0" yWindow="0" windowWidth="28800" windowHeight="13500" activeTab="2" xr2:uid="{00000000-000D-0000-FFFF-FFFF00000000}"/>
  </bookViews>
  <sheets>
    <sheet name="Directions" sheetId="5" r:id="rId1"/>
    <sheet name="Sample Budget Spreadsheet" sheetId="1" r:id="rId2"/>
    <sheet name="Budget Spreadsheet" sheetId="4" r:id="rId3"/>
    <sheet name="Drop Down Lists" sheetId="2" state="hidden" r:id="rId4"/>
  </sheets>
  <definedNames>
    <definedName name="_xlnm._FilterDatabase" localSheetId="2" hidden="1">'Budget Spreadsheet'!$B$3:$J$15</definedName>
    <definedName name="_xlnm._FilterDatabase" localSheetId="1" hidden="1">'Sample Budget Spreadsheet'!$B$3:$I$11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4" l="1"/>
  <c r="H15" i="4"/>
  <c r="F15" i="4"/>
  <c r="I15" i="4" l="1"/>
  <c r="M14" i="4"/>
  <c r="M5" i="4" l="1"/>
  <c r="M6" i="4"/>
  <c r="M7" i="4"/>
  <c r="M8" i="4"/>
  <c r="M9" i="4"/>
  <c r="M10" i="4"/>
  <c r="M11" i="4"/>
  <c r="M12" i="4"/>
  <c r="M13" i="4"/>
  <c r="M4" i="4"/>
  <c r="I4" i="1" l="1"/>
  <c r="I5" i="1"/>
  <c r="I6" i="1"/>
  <c r="I7" i="1"/>
  <c r="I8" i="1"/>
  <c r="I9" i="1"/>
  <c r="I10" i="1"/>
  <c r="F11" i="1"/>
  <c r="G11" i="1"/>
  <c r="H11" i="1"/>
  <c r="I12" i="4"/>
  <c r="I11" i="4"/>
  <c r="I10" i="4"/>
  <c r="I9" i="4"/>
  <c r="I8" i="4"/>
  <c r="I7" i="4"/>
  <c r="I6" i="4"/>
  <c r="I5" i="4"/>
  <c r="I4" i="4"/>
  <c r="I11" i="1" l="1"/>
</calcChain>
</file>

<file path=xl/sharedStrings.xml><?xml version="1.0" encoding="utf-8"?>
<sst xmlns="http://schemas.openxmlformats.org/spreadsheetml/2006/main" count="207" uniqueCount="86">
  <si>
    <t>Project Number</t>
  </si>
  <si>
    <t xml:space="preserve">Project Name </t>
  </si>
  <si>
    <t>PS Cost</t>
  </si>
  <si>
    <t xml:space="preserve">OTPS Cost </t>
  </si>
  <si>
    <t>Expenditure Category</t>
  </si>
  <si>
    <t>A</t>
  </si>
  <si>
    <t>New PCs</t>
  </si>
  <si>
    <t>H</t>
  </si>
  <si>
    <t>Smart Classroom AV Upgrades</t>
  </si>
  <si>
    <t>K</t>
  </si>
  <si>
    <t>Staffing</t>
  </si>
  <si>
    <t>Routers and Hubs</t>
  </si>
  <si>
    <t>Library Electronic Databases</t>
  </si>
  <si>
    <t xml:space="preserve">Assistive Technology </t>
  </si>
  <si>
    <t>B</t>
  </si>
  <si>
    <t>TOTAL</t>
  </si>
  <si>
    <t>C</t>
  </si>
  <si>
    <t>D</t>
  </si>
  <si>
    <t>E</t>
  </si>
  <si>
    <t>F</t>
  </si>
  <si>
    <t>G</t>
  </si>
  <si>
    <t>I</t>
  </si>
  <si>
    <t>J</t>
  </si>
  <si>
    <t>Wireless Licenses and Support</t>
  </si>
  <si>
    <t>New (N) or Continuing (C) Project</t>
  </si>
  <si>
    <t>Tech Fee Funds Devoted to Project</t>
  </si>
  <si>
    <t>Student Technology Fee Policy - Expenditure Category Key (Numerical to Alpha)</t>
  </si>
  <si>
    <t>1. Implementing or upgrading of instructional computer labs</t>
  </si>
  <si>
    <t>2. Acquiring or upgrading accessible technology</t>
  </si>
  <si>
    <t>3. Implementing or upgrading student-serving computer labs</t>
  </si>
  <si>
    <t>4. Improving and implementing student services</t>
  </si>
  <si>
    <t>5. Faculty development of new or improved courseware</t>
  </si>
  <si>
    <t>7. Personnel for installation and maintenance of computer services</t>
  </si>
  <si>
    <t>8. Upgrading instructional spaces to support technology-assisted learning</t>
  </si>
  <si>
    <t>9. Acquiring technology tools to support college-sponsored student activities</t>
  </si>
  <si>
    <t>10. Expand student access to current and emerging technology</t>
  </si>
  <si>
    <t>11. Purchase of Enterprise Solutions</t>
  </si>
  <si>
    <r>
      <t xml:space="preserve">6. Electronic information </t>
    </r>
    <r>
      <rPr>
        <sz val="11"/>
        <color theme="1"/>
        <rFont val="Calibri"/>
        <family val="2"/>
        <scheme val="minor"/>
      </rPr>
      <t>resources in the library</t>
    </r>
  </si>
  <si>
    <t>PROJECT COUNT BY EXPENDITURE CATEGORY</t>
  </si>
  <si>
    <t>NEW OR CONTINUING PROJECT?</t>
  </si>
  <si>
    <t xml:space="preserve">New  </t>
  </si>
  <si>
    <t>Continuing</t>
  </si>
  <si>
    <t>Who Proposed</t>
  </si>
  <si>
    <t>Student</t>
  </si>
  <si>
    <t xml:space="preserve">Faculty </t>
  </si>
  <si>
    <t>Staff</t>
  </si>
  <si>
    <t>Students, Staff</t>
  </si>
  <si>
    <t>Students, Faculty</t>
  </si>
  <si>
    <t>Faculty, Staff</t>
  </si>
  <si>
    <t>Students, Faculty and Staff</t>
  </si>
  <si>
    <t>IT Steering Committee</t>
  </si>
  <si>
    <t>N</t>
  </si>
  <si>
    <t>Fringe Cost</t>
  </si>
  <si>
    <t>TABLE 1 (TO BE FILLED OUT BY CAMPUS)</t>
  </si>
  <si>
    <t>TABLE 2 - TO BE FILLED OUT BY CAMPUS</t>
  </si>
  <si>
    <t>TABLE 3 - TO BE FILLED OUT BY CAMPUS</t>
  </si>
  <si>
    <t>PROJECT COUNT BY EXPENDITURE CATEGORY (include project count in each category)</t>
  </si>
  <si>
    <t>NEW OR CONTINUING PROJECT?            (include count of New or Continuing projects)</t>
  </si>
  <si>
    <t xml:space="preserve">In order to provide a more detailed and useful overview of your Tech Fee plan, the budget spreadsheet has been revised.  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</si>
  <si>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Calibri"/>
        <family val="2"/>
      </rPr>
      <t xml:space="preserve">For ease of use the spreadsheet now contains drop down boxes for the following data items: Expenditure Category, Who Proposed and New/Continuing project. 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</si>
  <si>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Calibri"/>
        <family val="2"/>
      </rPr>
      <t>Projects should be categorized according to the following expenditure categories:</t>
    </r>
  </si>
  <si>
    <r>
      <t>A.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Calibri"/>
        <family val="2"/>
        <scheme val="minor"/>
      </rPr>
      <t xml:space="preserve">Implementing or upgrading of instructional computer labs </t>
    </r>
  </si>
  <si>
    <r>
      <t>B.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Calibri"/>
        <family val="2"/>
        <scheme val="minor"/>
      </rPr>
      <t xml:space="preserve">Acquiring or upgrading accessible technology </t>
    </r>
  </si>
  <si>
    <r>
      <t>C.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 xml:space="preserve">Implementing or upgrading student-serving computer labs </t>
    </r>
  </si>
  <si>
    <r>
      <t>D.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Calibri"/>
        <family val="2"/>
        <scheme val="minor"/>
      </rPr>
      <t xml:space="preserve">Improving and implementing student services </t>
    </r>
  </si>
  <si>
    <r>
      <t>E.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 xml:space="preserve">Faculty development of new or improved courseware </t>
    </r>
  </si>
  <si>
    <r>
      <t>F.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 xml:space="preserve">Electronic information resources in the library </t>
    </r>
  </si>
  <si>
    <r>
      <t>G.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Calibri"/>
        <family val="2"/>
        <scheme val="minor"/>
      </rPr>
      <t xml:space="preserve">Personnel for installation and maintenance of computer services </t>
    </r>
  </si>
  <si>
    <r>
      <t>H.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Calibri"/>
        <family val="2"/>
        <scheme val="minor"/>
      </rPr>
      <t xml:space="preserve">Upgrading instructional spaces to support technology-assisted learning </t>
    </r>
  </si>
  <si>
    <r>
      <t>I.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 xml:space="preserve">Acquiring technology tools to support college-sponsored student activities </t>
    </r>
  </si>
  <si>
    <r>
      <t>J.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 xml:space="preserve">Expand student access to current and emerging technology </t>
    </r>
  </si>
  <si>
    <r>
      <t>K.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 xml:space="preserve">Purchase of Enterprise Solutions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</si>
  <si>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2"/>
        <color theme="1"/>
        <rFont val="Calibri"/>
        <family val="2"/>
      </rPr>
      <t>You are required to fill out three tables on the budget spreadsheet in full.</t>
    </r>
    <r>
      <rPr>
        <sz val="12"/>
        <color theme="1"/>
        <rFont val="Calibri"/>
        <family val="2"/>
      </rPr>
      <t xml:space="preserve">  The ‘Budget Table’, the ‘Project Count by Expenditure Category’ table and the ‘New or Continuing Project’ table.  All tables that you are required to fill out are highlighted by a yellow stripe across the top.</t>
    </r>
  </si>
  <si>
    <r>
      <t>·</t>
    </r>
    <r>
      <rPr>
        <sz val="7"/>
        <color theme="1"/>
        <rFont val="Times New Roman"/>
        <family val="1"/>
      </rPr>
      <t>      </t>
    </r>
    <r>
      <rPr>
        <sz val="12"/>
        <color theme="1"/>
        <rFont val="Calibri"/>
        <family val="2"/>
        <scheme val="minor"/>
      </rPr>
      <t xml:space="preserve"> Several colleges number their projects in their tech fee plans using a nomenclature that is not a straight count of projects.  For example, some campuses number projects usin</t>
    </r>
    <r>
      <rPr>
        <sz val="12"/>
        <color theme="1"/>
        <rFont val="Calibri"/>
        <family val="2"/>
      </rPr>
      <t>g alpha-numeric nomenclature such as 001-AHD-2021.  This is fine for your internal accounting but for analysis purposes you must provide a straight count of projects on the budget spreadsheet.  If you have, for example, 12 projects then they should be numbered 1-12 on spreadsheet.  </t>
    </r>
  </si>
  <si>
    <t>CAMPUS NAME 2022-2023 TECH FEE PLAN BUDGET SPREADSHEET (Sample Spreadsheet)</t>
  </si>
  <si>
    <r>
      <rPr>
        <b/>
        <sz val="11"/>
        <color theme="1"/>
        <rFont val="Calibri"/>
        <family val="2"/>
        <scheme val="minor"/>
      </rPr>
      <t>York Library Allocation</t>
    </r>
    <r>
      <rPr>
        <sz val="11"/>
        <color theme="1"/>
        <rFont val="Calibri"/>
        <family val="2"/>
        <scheme val="minor"/>
      </rPr>
      <t>: Maintain updated research and curriculum related online Research Database subscription services</t>
    </r>
  </si>
  <si>
    <t xml:space="preserve">Temporary Services </t>
  </si>
  <si>
    <r>
      <rPr>
        <b/>
        <sz val="11"/>
        <color theme="1"/>
        <rFont val="Calibri"/>
        <family val="2"/>
        <scheme val="minor"/>
      </rPr>
      <t xml:space="preserve">York Enterprise Initiatives: </t>
    </r>
    <r>
      <rPr>
        <sz val="11"/>
        <color theme="1"/>
        <rFont val="Calibri"/>
        <family val="2"/>
        <scheme val="minor"/>
      </rPr>
      <t xml:space="preserve">Shared Network and Data Center Services, Software Licenses and ASP Services: </t>
    </r>
  </si>
  <si>
    <r>
      <rPr>
        <b/>
        <sz val="11"/>
        <color theme="1"/>
        <rFont val="Calibri"/>
        <family val="2"/>
        <scheme val="minor"/>
      </rPr>
      <t xml:space="preserve">Contingency Allotment: </t>
    </r>
    <r>
      <rPr>
        <sz val="11"/>
        <color theme="1"/>
        <rFont val="Calibri"/>
        <family val="2"/>
        <scheme val="minor"/>
      </rPr>
      <t>unanticipated needs for items such as Smart Classroom, Library, and Computer Lab equipment replacement/refresh due to hardware failure</t>
    </r>
  </si>
  <si>
    <t>Campus ADA Initiative</t>
  </si>
  <si>
    <t>Technology Enabled Classroom Project</t>
  </si>
  <si>
    <t>Campus Proposals</t>
  </si>
  <si>
    <t>Library Workstation Refresh</t>
  </si>
  <si>
    <t>Supplies, Maintenance, and Miscellaneous Parts</t>
  </si>
  <si>
    <t xml:space="preserve"> </t>
  </si>
  <si>
    <t>CAMPUS NAME 2023-2024 TECH FEE PLAN BUDGET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</si>
</sst>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i/>
      <sz val="12"/>
      <color theme="1"/>
      <name val="Calibri"/>
      <family val="2"/>
    </font>
    <font>
      <sz val="7"/>
      <color rgb="FF000000"/>
      <name val="Times New Roman"/>
      <family val="1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164" fontId="0" fillId="0" borderId="0" xfId="1" applyNumberFormat="1" applyFont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4" fontId="2" fillId="2" borderId="7" xfId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164" fontId="2" fillId="2" borderId="7" xfId="1" applyNumberFormat="1" applyFont="1" applyFill="1" applyBorder="1" applyAlignment="1">
      <alignment wrapText="1"/>
    </xf>
    <xf numFmtId="0" fontId="0" fillId="0" borderId="7" xfId="0" applyBorder="1"/>
    <xf numFmtId="0" fontId="2" fillId="0" borderId="7" xfId="0" applyFont="1" applyBorder="1" applyAlignment="1">
      <alignment horizontal="center"/>
    </xf>
    <xf numFmtId="0" fontId="0" fillId="0" borderId="7" xfId="0" applyFont="1" applyBorder="1"/>
    <xf numFmtId="0" fontId="0" fillId="0" borderId="0" xfId="0" applyBorder="1" applyAlignment="1">
      <alignment horizontal="center" vertical="center" wrapText="1"/>
    </xf>
    <xf numFmtId="0" fontId="4" fillId="0" borderId="0" xfId="0" applyFont="1"/>
    <xf numFmtId="164" fontId="2" fillId="2" borderId="8" xfId="1" applyNumberFormat="1" applyFont="1" applyFill="1" applyBorder="1" applyAlignment="1">
      <alignment wrapText="1"/>
    </xf>
    <xf numFmtId="44" fontId="2" fillId="2" borderId="8" xfId="1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/>
    </xf>
    <xf numFmtId="44" fontId="0" fillId="0" borderId="0" xfId="1" applyFont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164" fontId="0" fillId="0" borderId="0" xfId="1" applyNumberFormat="1" applyFont="1" applyFill="1" applyBorder="1" applyAlignment="1">
      <alignment wrapText="1"/>
    </xf>
    <xf numFmtId="44" fontId="0" fillId="0" borderId="0" xfId="1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164" fontId="2" fillId="2" borderId="0" xfId="1" applyNumberFormat="1" applyFont="1" applyFill="1" applyBorder="1" applyAlignment="1">
      <alignment wrapText="1"/>
    </xf>
    <xf numFmtId="164" fontId="0" fillId="3" borderId="0" xfId="1" applyNumberFormat="1" applyFont="1" applyFill="1" applyBorder="1" applyAlignment="1">
      <alignment wrapText="1"/>
    </xf>
    <xf numFmtId="0" fontId="0" fillId="5" borderId="0" xfId="0" applyFill="1" applyAlignment="1"/>
    <xf numFmtId="0" fontId="2" fillId="5" borderId="0" xfId="0" applyFont="1" applyFill="1" applyAlignment="1">
      <alignment vertical="center"/>
    </xf>
    <xf numFmtId="0" fontId="0" fillId="5" borderId="0" xfId="0" applyFill="1"/>
    <xf numFmtId="0" fontId="2" fillId="5" borderId="0" xfId="0" applyFont="1" applyFill="1" applyAlignment="1"/>
    <xf numFmtId="0" fontId="0" fillId="5" borderId="0" xfId="0" applyFill="1" applyAlignment="1">
      <alignment wrapText="1"/>
    </xf>
    <xf numFmtId="44" fontId="0" fillId="5" borderId="0" xfId="1" applyFont="1" applyFill="1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3" borderId="0" xfId="0" applyFill="1"/>
    <xf numFmtId="0" fontId="0" fillId="0" borderId="0" xfId="0" applyBorder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indent="7"/>
    </xf>
    <xf numFmtId="0" fontId="0" fillId="0" borderId="0" xfId="0" applyFont="1"/>
    <xf numFmtId="0" fontId="6" fillId="0" borderId="0" xfId="0" applyFont="1" applyAlignment="1">
      <alignment horizontal="left" vertical="top" wrapText="1" indent="4"/>
    </xf>
    <xf numFmtId="0" fontId="0" fillId="0" borderId="0" xfId="0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164" fontId="0" fillId="0" borderId="0" xfId="1" applyNumberFormat="1" applyFont="1" applyBorder="1" applyAlignment="1">
      <alignment wrapText="1"/>
    </xf>
    <xf numFmtId="164" fontId="2" fillId="0" borderId="0" xfId="1" applyNumberFormat="1" applyFont="1" applyBorder="1" applyAlignment="1">
      <alignment wrapText="1"/>
    </xf>
    <xf numFmtId="164" fontId="0" fillId="0" borderId="0" xfId="1" applyNumberFormat="1" applyFont="1" applyBorder="1" applyAlignment="1">
      <alignment wrapText="1"/>
    </xf>
    <xf numFmtId="164" fontId="0" fillId="0" borderId="0" xfId="1" applyNumberFormat="1" applyFont="1" applyBorder="1" applyAlignment="1">
      <alignment wrapText="1"/>
    </xf>
    <xf numFmtId="164" fontId="2" fillId="0" borderId="0" xfId="1" applyNumberFormat="1" applyFont="1" applyBorder="1" applyAlignment="1">
      <alignment wrapText="1"/>
    </xf>
    <xf numFmtId="164" fontId="0" fillId="0" borderId="0" xfId="1" applyNumberFormat="1" applyFont="1" applyBorder="1" applyAlignment="1">
      <alignment wrapText="1"/>
    </xf>
    <xf numFmtId="164" fontId="0" fillId="0" borderId="0" xfId="1" applyNumberFormat="1" applyFont="1" applyBorder="1" applyAlignment="1">
      <alignment wrapText="1"/>
    </xf>
    <xf numFmtId="44" fontId="0" fillId="0" borderId="0" xfId="1" applyNumberFormat="1" applyFont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2" fillId="4" borderId="8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workbookViewId="0">
      <selection activeCell="A23" sqref="A23"/>
    </sheetView>
  </sheetViews>
  <sheetFormatPr defaultRowHeight="15" x14ac:dyDescent="0.25"/>
  <cols>
    <col min="1" max="1" width="110.85546875" customWidth="1"/>
  </cols>
  <sheetData>
    <row r="1" spans="1:8" ht="15.75" x14ac:dyDescent="0.25">
      <c r="A1" s="44" t="s">
        <v>58</v>
      </c>
    </row>
    <row r="3" spans="1:8" ht="15.75" x14ac:dyDescent="0.25">
      <c r="A3" s="45" t="s">
        <v>72</v>
      </c>
      <c r="B3" s="47"/>
      <c r="C3" s="47"/>
      <c r="D3" s="47"/>
      <c r="E3" s="47"/>
      <c r="F3" s="47"/>
      <c r="G3" s="47"/>
      <c r="H3" s="47"/>
    </row>
    <row r="5" spans="1:8" ht="15.75" x14ac:dyDescent="0.25">
      <c r="A5" s="45" t="s">
        <v>59</v>
      </c>
    </row>
    <row r="7" spans="1:8" ht="15.75" x14ac:dyDescent="0.25">
      <c r="A7" s="45" t="s">
        <v>60</v>
      </c>
    </row>
    <row r="9" spans="1:8" x14ac:dyDescent="0.25">
      <c r="A9" s="46" t="s">
        <v>61</v>
      </c>
    </row>
    <row r="10" spans="1:8" x14ac:dyDescent="0.25">
      <c r="A10" s="46" t="s">
        <v>62</v>
      </c>
    </row>
    <row r="11" spans="1:8" x14ac:dyDescent="0.25">
      <c r="A11" s="46" t="s">
        <v>63</v>
      </c>
    </row>
    <row r="12" spans="1:8" x14ac:dyDescent="0.25">
      <c r="A12" s="46" t="s">
        <v>64</v>
      </c>
    </row>
    <row r="13" spans="1:8" x14ac:dyDescent="0.25">
      <c r="A13" s="46" t="s">
        <v>65</v>
      </c>
    </row>
    <row r="14" spans="1:8" x14ac:dyDescent="0.25">
      <c r="A14" s="46" t="s">
        <v>66</v>
      </c>
    </row>
    <row r="15" spans="1:8" x14ac:dyDescent="0.25">
      <c r="A15" s="46" t="s">
        <v>67</v>
      </c>
    </row>
    <row r="16" spans="1:8" x14ac:dyDescent="0.25">
      <c r="A16" s="46" t="s">
        <v>68</v>
      </c>
    </row>
    <row r="17" spans="1:1" x14ac:dyDescent="0.25">
      <c r="A17" s="46" t="s">
        <v>69</v>
      </c>
    </row>
    <row r="18" spans="1:1" x14ac:dyDescent="0.25">
      <c r="A18" s="46" t="s">
        <v>70</v>
      </c>
    </row>
    <row r="19" spans="1:1" x14ac:dyDescent="0.25">
      <c r="A19" s="46" t="s">
        <v>71</v>
      </c>
    </row>
    <row r="21" spans="1:1" ht="78.75" x14ac:dyDescent="0.25">
      <c r="A21" s="48" t="s">
        <v>73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workbookViewId="0">
      <selection activeCell="D6" sqref="D6"/>
    </sheetView>
  </sheetViews>
  <sheetFormatPr defaultRowHeight="15" x14ac:dyDescent="0.25"/>
  <cols>
    <col min="1" max="1" width="30.140625" customWidth="1"/>
    <col min="2" max="2" width="10.85546875" customWidth="1"/>
    <col min="3" max="3" width="20" customWidth="1"/>
    <col min="4" max="4" width="26.140625" customWidth="1"/>
    <col min="5" max="5" width="29" customWidth="1"/>
    <col min="6" max="7" width="11.42578125" customWidth="1"/>
    <col min="8" max="8" width="16.7109375" customWidth="1"/>
    <col min="9" max="9" width="13.42578125" customWidth="1"/>
    <col min="11" max="11" width="9.140625" customWidth="1"/>
    <col min="12" max="12" width="23.42578125" customWidth="1"/>
    <col min="13" max="13" width="18.140625" customWidth="1"/>
    <col min="15" max="15" width="20.42578125" customWidth="1"/>
    <col min="16" max="16" width="21.5703125" customWidth="1"/>
  </cols>
  <sheetData>
    <row r="1" spans="1:16" ht="21" customHeight="1" x14ac:dyDescent="0.35">
      <c r="A1" s="42"/>
      <c r="B1" s="60" t="s">
        <v>74</v>
      </c>
      <c r="C1" s="60"/>
      <c r="D1" s="60"/>
      <c r="E1" s="60"/>
      <c r="F1" s="60"/>
      <c r="G1" s="60"/>
      <c r="H1" s="60"/>
      <c r="I1" s="60"/>
      <c r="L1" s="63" t="s">
        <v>54</v>
      </c>
      <c r="M1" s="63"/>
      <c r="O1" s="63" t="s">
        <v>55</v>
      </c>
      <c r="P1" s="63"/>
    </row>
    <row r="2" spans="1:16" x14ac:dyDescent="0.25">
      <c r="A2" s="37" t="s">
        <v>53</v>
      </c>
      <c r="B2" s="36"/>
      <c r="C2" s="36"/>
      <c r="D2" s="38"/>
      <c r="E2" s="38"/>
      <c r="F2" s="39"/>
      <c r="G2" s="39"/>
      <c r="H2" s="39"/>
      <c r="I2" s="39"/>
      <c r="L2" s="67" t="s">
        <v>38</v>
      </c>
      <c r="M2" s="68"/>
      <c r="O2" s="61" t="s">
        <v>39</v>
      </c>
      <c r="P2" s="62"/>
    </row>
    <row r="3" spans="1:16" ht="60" x14ac:dyDescent="0.25">
      <c r="A3" s="10" t="s">
        <v>1</v>
      </c>
      <c r="B3" s="10" t="s">
        <v>0</v>
      </c>
      <c r="C3" s="10" t="s">
        <v>4</v>
      </c>
      <c r="D3" s="10" t="s">
        <v>42</v>
      </c>
      <c r="E3" s="10" t="s">
        <v>24</v>
      </c>
      <c r="F3" s="11" t="s">
        <v>2</v>
      </c>
      <c r="G3" s="11" t="s">
        <v>52</v>
      </c>
      <c r="H3" s="11" t="s">
        <v>3</v>
      </c>
      <c r="I3" s="20" t="s">
        <v>25</v>
      </c>
      <c r="L3" s="1" t="s">
        <v>5</v>
      </c>
      <c r="M3" s="2">
        <v>1</v>
      </c>
      <c r="O3" s="41" t="s">
        <v>40</v>
      </c>
      <c r="P3" s="40">
        <v>4</v>
      </c>
    </row>
    <row r="4" spans="1:16" x14ac:dyDescent="0.25">
      <c r="A4" s="43" t="s">
        <v>23</v>
      </c>
      <c r="B4" s="6">
        <v>1</v>
      </c>
      <c r="C4" s="9" t="s">
        <v>5</v>
      </c>
      <c r="D4" s="17" t="s">
        <v>43</v>
      </c>
      <c r="E4" s="7" t="s">
        <v>51</v>
      </c>
      <c r="F4" s="8">
        <v>40000</v>
      </c>
      <c r="G4" s="23">
        <v>0</v>
      </c>
      <c r="H4" s="8">
        <v>60000</v>
      </c>
      <c r="I4" s="8">
        <f>SUM(F4:H4)</f>
        <v>100000</v>
      </c>
      <c r="L4" s="1" t="s">
        <v>14</v>
      </c>
      <c r="M4" s="2">
        <v>1</v>
      </c>
      <c r="O4" s="41" t="s">
        <v>41</v>
      </c>
      <c r="P4" s="40">
        <v>3</v>
      </c>
    </row>
    <row r="5" spans="1:16" x14ac:dyDescent="0.25">
      <c r="A5" s="43" t="s">
        <v>6</v>
      </c>
      <c r="B5" s="6">
        <v>2</v>
      </c>
      <c r="C5" s="9" t="s">
        <v>7</v>
      </c>
      <c r="D5" s="17" t="s">
        <v>44</v>
      </c>
      <c r="E5" s="7" t="s">
        <v>16</v>
      </c>
      <c r="F5" s="8">
        <v>0</v>
      </c>
      <c r="G5" s="23">
        <v>0</v>
      </c>
      <c r="H5" s="8">
        <v>500000</v>
      </c>
      <c r="I5" s="8">
        <f t="shared" ref="I5:I11" si="0">SUM(F5:H5)</f>
        <v>500000</v>
      </c>
      <c r="L5" s="1" t="s">
        <v>16</v>
      </c>
      <c r="M5" s="2">
        <v>0</v>
      </c>
    </row>
    <row r="6" spans="1:16" x14ac:dyDescent="0.25">
      <c r="A6" s="43" t="s">
        <v>8</v>
      </c>
      <c r="B6" s="6">
        <v>3</v>
      </c>
      <c r="C6" s="9" t="s">
        <v>9</v>
      </c>
      <c r="D6" s="17" t="s">
        <v>46</v>
      </c>
      <c r="E6" s="7" t="s">
        <v>51</v>
      </c>
      <c r="F6" s="8">
        <v>1500</v>
      </c>
      <c r="G6" s="23">
        <v>0</v>
      </c>
      <c r="H6" s="8">
        <v>2500</v>
      </c>
      <c r="I6" s="8">
        <f t="shared" si="0"/>
        <v>4000</v>
      </c>
      <c r="L6" s="1" t="s">
        <v>17</v>
      </c>
      <c r="M6" s="2">
        <v>0</v>
      </c>
    </row>
    <row r="7" spans="1:16" x14ac:dyDescent="0.25">
      <c r="A7" s="43" t="s">
        <v>10</v>
      </c>
      <c r="B7" s="6">
        <v>4</v>
      </c>
      <c r="C7" s="9" t="s">
        <v>7</v>
      </c>
      <c r="D7" s="17" t="s">
        <v>45</v>
      </c>
      <c r="E7" s="7" t="s">
        <v>51</v>
      </c>
      <c r="F7" s="8">
        <v>450000</v>
      </c>
      <c r="G7" s="23">
        <v>0</v>
      </c>
      <c r="H7" s="8">
        <v>0</v>
      </c>
      <c r="I7" s="8">
        <f t="shared" si="0"/>
        <v>450000</v>
      </c>
      <c r="L7" s="1" t="s">
        <v>18</v>
      </c>
      <c r="M7" s="2">
        <v>0</v>
      </c>
    </row>
    <row r="8" spans="1:16" x14ac:dyDescent="0.25">
      <c r="A8" s="43" t="s">
        <v>11</v>
      </c>
      <c r="B8" s="6">
        <v>5</v>
      </c>
      <c r="C8" s="9" t="s">
        <v>7</v>
      </c>
      <c r="D8" s="17" t="s">
        <v>44</v>
      </c>
      <c r="E8" s="7" t="s">
        <v>51</v>
      </c>
      <c r="F8" s="8">
        <v>1000</v>
      </c>
      <c r="G8" s="23">
        <v>0</v>
      </c>
      <c r="H8" s="8">
        <v>3140</v>
      </c>
      <c r="I8" s="8">
        <f t="shared" si="0"/>
        <v>4140</v>
      </c>
      <c r="L8" s="1" t="s">
        <v>19</v>
      </c>
      <c r="M8" s="2">
        <v>0</v>
      </c>
    </row>
    <row r="9" spans="1:16" x14ac:dyDescent="0.25">
      <c r="A9" s="43" t="s">
        <v>12</v>
      </c>
      <c r="B9" s="6">
        <v>6</v>
      </c>
      <c r="C9" s="9" t="s">
        <v>7</v>
      </c>
      <c r="D9" s="17" t="s">
        <v>44</v>
      </c>
      <c r="E9" s="7" t="s">
        <v>16</v>
      </c>
      <c r="F9" s="8">
        <v>0</v>
      </c>
      <c r="G9" s="23">
        <v>0</v>
      </c>
      <c r="H9" s="8">
        <v>9875</v>
      </c>
      <c r="I9" s="8">
        <f t="shared" si="0"/>
        <v>9875</v>
      </c>
      <c r="L9" s="1" t="s">
        <v>20</v>
      </c>
      <c r="M9" s="2">
        <v>0</v>
      </c>
    </row>
    <row r="10" spans="1:16" x14ac:dyDescent="0.25">
      <c r="A10" s="43" t="s">
        <v>13</v>
      </c>
      <c r="B10" s="6">
        <v>7</v>
      </c>
      <c r="C10" s="9" t="s">
        <v>14</v>
      </c>
      <c r="D10" s="17" t="s">
        <v>50</v>
      </c>
      <c r="E10" s="7" t="s">
        <v>16</v>
      </c>
      <c r="F10" s="8">
        <v>1000</v>
      </c>
      <c r="G10" s="23">
        <v>0</v>
      </c>
      <c r="H10" s="8">
        <v>9000</v>
      </c>
      <c r="I10" s="8">
        <f t="shared" si="0"/>
        <v>10000</v>
      </c>
      <c r="L10" s="1" t="s">
        <v>7</v>
      </c>
      <c r="M10" s="2">
        <v>3</v>
      </c>
    </row>
    <row r="11" spans="1:16" x14ac:dyDescent="0.25">
      <c r="A11" s="12" t="s">
        <v>15</v>
      </c>
      <c r="B11" s="42"/>
      <c r="C11" s="12"/>
      <c r="D11" s="12"/>
      <c r="E11" s="12"/>
      <c r="F11" s="13">
        <f>SUM(F4:F10)</f>
        <v>493500</v>
      </c>
      <c r="G11" s="13">
        <f>SUM(G4:G10)</f>
        <v>0</v>
      </c>
      <c r="H11" s="13">
        <f>SUM(H4:H10)</f>
        <v>584515</v>
      </c>
      <c r="I11" s="19">
        <f t="shared" si="0"/>
        <v>1078015</v>
      </c>
      <c r="L11" s="1" t="s">
        <v>21</v>
      </c>
      <c r="M11" s="2">
        <v>0</v>
      </c>
    </row>
    <row r="12" spans="1:16" x14ac:dyDescent="0.25">
      <c r="L12" s="1" t="s">
        <v>22</v>
      </c>
      <c r="M12" s="2">
        <v>0</v>
      </c>
    </row>
    <row r="13" spans="1:16" x14ac:dyDescent="0.25">
      <c r="L13" s="3" t="s">
        <v>9</v>
      </c>
      <c r="M13" s="4">
        <v>2</v>
      </c>
    </row>
    <row r="14" spans="1:16" x14ac:dyDescent="0.25">
      <c r="A14" s="64" t="s">
        <v>26</v>
      </c>
      <c r="B14" s="65"/>
      <c r="C14" s="65"/>
      <c r="D14" s="65"/>
      <c r="E14" s="66"/>
      <c r="G14" s="5"/>
      <c r="H14" s="7"/>
    </row>
    <row r="15" spans="1:16" x14ac:dyDescent="0.25">
      <c r="A15" s="14" t="s">
        <v>27</v>
      </c>
      <c r="B15" s="14"/>
      <c r="C15" s="14"/>
      <c r="D15" s="14"/>
      <c r="E15" s="15" t="s">
        <v>5</v>
      </c>
      <c r="G15" s="22"/>
      <c r="H15" s="7"/>
    </row>
    <row r="16" spans="1:16" x14ac:dyDescent="0.25">
      <c r="A16" s="14" t="s">
        <v>28</v>
      </c>
      <c r="B16" s="14"/>
      <c r="C16" s="14"/>
      <c r="D16" s="14"/>
      <c r="E16" s="15" t="s">
        <v>14</v>
      </c>
      <c r="G16" s="22"/>
      <c r="H16" s="7"/>
    </row>
    <row r="17" spans="1:8" x14ac:dyDescent="0.25">
      <c r="A17" s="14" t="s">
        <v>29</v>
      </c>
      <c r="B17" s="14"/>
      <c r="C17" s="14"/>
      <c r="D17" s="14"/>
      <c r="E17" s="15" t="s">
        <v>16</v>
      </c>
      <c r="G17" s="22"/>
      <c r="H17" s="7"/>
    </row>
    <row r="18" spans="1:8" x14ac:dyDescent="0.25">
      <c r="A18" s="14" t="s">
        <v>30</v>
      </c>
      <c r="B18" s="14"/>
      <c r="C18" s="14"/>
      <c r="D18" s="14"/>
      <c r="E18" s="15" t="s">
        <v>17</v>
      </c>
      <c r="G18" s="22"/>
      <c r="H18" s="7"/>
    </row>
    <row r="19" spans="1:8" x14ac:dyDescent="0.25">
      <c r="A19" s="14" t="s">
        <v>31</v>
      </c>
      <c r="B19" s="14"/>
      <c r="C19" s="14"/>
      <c r="D19" s="14"/>
      <c r="E19" s="15" t="s">
        <v>18</v>
      </c>
      <c r="G19" s="22"/>
      <c r="H19" s="7"/>
    </row>
    <row r="20" spans="1:8" x14ac:dyDescent="0.25">
      <c r="A20" s="16" t="s">
        <v>37</v>
      </c>
      <c r="B20" s="16"/>
      <c r="C20" s="16"/>
      <c r="D20" s="16"/>
      <c r="E20" s="15" t="s">
        <v>19</v>
      </c>
      <c r="G20" s="22"/>
      <c r="H20" s="7"/>
    </row>
    <row r="21" spans="1:8" x14ac:dyDescent="0.25">
      <c r="A21" s="14" t="s">
        <v>32</v>
      </c>
      <c r="B21" s="14"/>
      <c r="C21" s="14"/>
      <c r="D21" s="14"/>
      <c r="E21" s="15" t="s">
        <v>20</v>
      </c>
      <c r="G21" s="22"/>
    </row>
    <row r="22" spans="1:8" x14ac:dyDescent="0.25">
      <c r="A22" s="14" t="s">
        <v>33</v>
      </c>
      <c r="B22" s="14"/>
      <c r="C22" s="14"/>
      <c r="D22" s="14"/>
      <c r="E22" s="15" t="s">
        <v>7</v>
      </c>
      <c r="G22" s="22"/>
    </row>
    <row r="23" spans="1:8" x14ac:dyDescent="0.25">
      <c r="A23" s="14" t="s">
        <v>34</v>
      </c>
      <c r="B23" s="14"/>
      <c r="C23" s="14"/>
      <c r="D23" s="14"/>
      <c r="E23" s="15" t="s">
        <v>21</v>
      </c>
      <c r="G23" s="22"/>
    </row>
    <row r="24" spans="1:8" x14ac:dyDescent="0.25">
      <c r="A24" s="14" t="s">
        <v>35</v>
      </c>
      <c r="B24" s="14"/>
      <c r="C24" s="14"/>
      <c r="D24" s="14"/>
      <c r="E24" s="15" t="s">
        <v>22</v>
      </c>
      <c r="G24" s="22"/>
    </row>
    <row r="25" spans="1:8" x14ac:dyDescent="0.25">
      <c r="A25" s="14" t="s">
        <v>36</v>
      </c>
      <c r="B25" s="14"/>
      <c r="C25" s="14"/>
      <c r="D25" s="14"/>
      <c r="E25" s="15" t="s">
        <v>9</v>
      </c>
      <c r="G25" s="22"/>
    </row>
  </sheetData>
  <mergeCells count="6">
    <mergeCell ref="B1:I1"/>
    <mergeCell ref="O2:P2"/>
    <mergeCell ref="L1:M1"/>
    <mergeCell ref="O1:P1"/>
    <mergeCell ref="A14:E14"/>
    <mergeCell ref="L2:M2"/>
  </mergeCell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'Drop Down Lists'!$B$1:$B$9</xm:f>
          </x14:formula1>
          <xm:sqref>D4:D10</xm:sqref>
        </x14:dataValidation>
        <x14:dataValidation type="list" allowBlank="1" showInputMessage="1" showErrorMessage="1" xr:uid="{00000000-0002-0000-0100-000001000000}">
          <x14:formula1>
            <xm:f>'Drop Down Lists'!$A$1:$A$2</xm:f>
          </x14:formula1>
          <xm:sqref>E4:E10</xm:sqref>
        </x14:dataValidation>
        <x14:dataValidation type="list" allowBlank="1" showInputMessage="1" showErrorMessage="1" xr:uid="{00000000-0002-0000-0100-000002000000}">
          <x14:formula1>
            <xm:f>'Drop Down Lists'!$C$1:$C$11</xm:f>
          </x14:formula1>
          <xm:sqref>C4:C10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"/>
  <sheetViews>
    <sheetView tabSelected="1" zoomScale="85" zoomScaleNormal="85" workbookViewId="0">
      <selection activeCell="B1" sqref="B1:I1"/>
    </sheetView>
  </sheetViews>
  <sheetFormatPr defaultRowHeight="15" x14ac:dyDescent="0.25"/>
  <cols>
    <col min="1" max="1" width="30" customWidth="1"/>
    <col min="2" max="2" width="10.85546875" customWidth="1"/>
    <col min="3" max="3" width="20" customWidth="1"/>
    <col min="4" max="4" width="26.140625" customWidth="1"/>
    <col min="5" max="5" width="29" customWidth="1"/>
    <col min="6" max="7" width="11.42578125" customWidth="1"/>
    <col min="8" max="8" width="16.7109375" customWidth="1"/>
    <col min="9" max="9" width="13.42578125" customWidth="1"/>
    <col min="10" max="10" width="8" customWidth="1"/>
    <col min="11" max="11" width="6.85546875" customWidth="1"/>
    <col min="12" max="12" width="27.140625" customWidth="1"/>
    <col min="13" max="13" width="18.140625" customWidth="1"/>
    <col min="15" max="15" width="17.85546875" customWidth="1"/>
    <col min="16" max="16" width="21.5703125" customWidth="1"/>
  </cols>
  <sheetData>
    <row r="1" spans="1:16" ht="21" x14ac:dyDescent="0.35">
      <c r="A1" s="42"/>
      <c r="B1" s="60" t="s">
        <v>85</v>
      </c>
      <c r="C1" s="60"/>
      <c r="D1" s="60"/>
      <c r="E1" s="60"/>
      <c r="F1" s="60"/>
      <c r="G1" s="60"/>
      <c r="H1" s="60"/>
      <c r="I1" s="60"/>
    </row>
    <row r="2" spans="1:16" ht="29.1" customHeight="1" x14ac:dyDescent="0.25">
      <c r="A2" s="35" t="s">
        <v>53</v>
      </c>
      <c r="B2" s="36"/>
      <c r="C2" s="34"/>
      <c r="D2" s="34"/>
      <c r="E2" s="38"/>
      <c r="F2" s="39"/>
      <c r="G2" s="39"/>
      <c r="H2" s="39"/>
      <c r="I2" s="39"/>
      <c r="L2" s="63" t="s">
        <v>54</v>
      </c>
      <c r="M2" s="63"/>
      <c r="O2" s="63" t="s">
        <v>55</v>
      </c>
      <c r="P2" s="63"/>
    </row>
    <row r="3" spans="1:16" ht="60" x14ac:dyDescent="0.25">
      <c r="A3" s="10" t="s">
        <v>1</v>
      </c>
      <c r="B3" s="10" t="s">
        <v>0</v>
      </c>
      <c r="C3" s="10" t="s">
        <v>4</v>
      </c>
      <c r="D3" s="10" t="s">
        <v>42</v>
      </c>
      <c r="E3" s="10" t="s">
        <v>24</v>
      </c>
      <c r="F3" s="11" t="s">
        <v>2</v>
      </c>
      <c r="G3" s="11" t="s">
        <v>52</v>
      </c>
      <c r="H3" s="11" t="s">
        <v>3</v>
      </c>
      <c r="I3" s="11" t="s">
        <v>25</v>
      </c>
      <c r="L3" s="69" t="s">
        <v>56</v>
      </c>
      <c r="M3" s="70"/>
      <c r="O3" s="71" t="s">
        <v>57</v>
      </c>
      <c r="P3" s="72"/>
    </row>
    <row r="4" spans="1:16" ht="75" x14ac:dyDescent="0.25">
      <c r="A4" s="49" t="s">
        <v>75</v>
      </c>
      <c r="B4" s="26"/>
      <c r="C4" s="25" t="s">
        <v>19</v>
      </c>
      <c r="D4" s="17" t="s">
        <v>46</v>
      </c>
      <c r="E4" s="27" t="s">
        <v>16</v>
      </c>
      <c r="F4" s="51">
        <v>331410</v>
      </c>
      <c r="G4" s="29"/>
      <c r="H4" s="28"/>
      <c r="I4" s="28">
        <f>SUM(F4:H4)</f>
        <v>331410</v>
      </c>
      <c r="L4" s="1" t="s">
        <v>5</v>
      </c>
      <c r="M4" s="2">
        <f t="shared" ref="M4:M14" si="0">COUNTIF($C$4:$C$12,L4)</f>
        <v>1</v>
      </c>
      <c r="O4" s="14" t="s">
        <v>40</v>
      </c>
      <c r="P4" s="2">
        <v>2</v>
      </c>
    </row>
    <row r="5" spans="1:16" x14ac:dyDescent="0.25">
      <c r="A5" s="50" t="s">
        <v>76</v>
      </c>
      <c r="B5" s="26"/>
      <c r="C5" s="25" t="s">
        <v>20</v>
      </c>
      <c r="D5" s="25" t="s">
        <v>49</v>
      </c>
      <c r="E5" s="27" t="s">
        <v>16</v>
      </c>
      <c r="F5" s="52">
        <v>23940</v>
      </c>
      <c r="G5" s="57">
        <v>16039.8</v>
      </c>
      <c r="H5" s="58">
        <v>7900.2</v>
      </c>
      <c r="I5" s="28">
        <f t="shared" ref="I5:I11" si="1">SUM(F5:H5)</f>
        <v>47880</v>
      </c>
      <c r="L5" s="1" t="s">
        <v>14</v>
      </c>
      <c r="M5" s="2">
        <f t="shared" si="0"/>
        <v>1</v>
      </c>
      <c r="O5" s="14" t="s">
        <v>41</v>
      </c>
      <c r="P5" s="2">
        <v>7</v>
      </c>
    </row>
    <row r="6" spans="1:16" ht="60" x14ac:dyDescent="0.25">
      <c r="A6" s="49" t="s">
        <v>77</v>
      </c>
      <c r="B6" s="26"/>
      <c r="C6" s="25" t="s">
        <v>16</v>
      </c>
      <c r="D6" s="25" t="s">
        <v>49</v>
      </c>
      <c r="E6" s="27" t="s">
        <v>16</v>
      </c>
      <c r="F6" s="53">
        <v>285964</v>
      </c>
      <c r="G6" s="29"/>
      <c r="H6" s="28"/>
      <c r="I6" s="28">
        <f t="shared" si="1"/>
        <v>285964</v>
      </c>
      <c r="L6" s="1" t="s">
        <v>16</v>
      </c>
      <c r="M6" s="2">
        <f t="shared" si="0"/>
        <v>1</v>
      </c>
      <c r="P6" t="s">
        <v>84</v>
      </c>
    </row>
    <row r="7" spans="1:16" ht="105" x14ac:dyDescent="0.25">
      <c r="A7" s="49" t="s">
        <v>78</v>
      </c>
      <c r="B7" s="26"/>
      <c r="C7" s="25" t="s">
        <v>21</v>
      </c>
      <c r="D7" s="25" t="s">
        <v>49</v>
      </c>
      <c r="E7" s="27" t="s">
        <v>16</v>
      </c>
      <c r="F7" s="54">
        <v>45000</v>
      </c>
      <c r="G7" s="29"/>
      <c r="H7" s="28"/>
      <c r="I7" s="28">
        <f t="shared" si="1"/>
        <v>45000</v>
      </c>
      <c r="L7" s="1" t="s">
        <v>17</v>
      </c>
      <c r="M7" s="2">
        <f t="shared" si="0"/>
        <v>0</v>
      </c>
    </row>
    <row r="8" spans="1:16" x14ac:dyDescent="0.25">
      <c r="A8" s="50" t="s">
        <v>79</v>
      </c>
      <c r="B8" s="26"/>
      <c r="C8" s="25" t="s">
        <v>14</v>
      </c>
      <c r="D8" s="25" t="s">
        <v>49</v>
      </c>
      <c r="E8" s="27" t="s">
        <v>16</v>
      </c>
      <c r="F8" s="55">
        <v>35000</v>
      </c>
      <c r="G8" s="29"/>
      <c r="H8" s="28"/>
      <c r="I8" s="28">
        <f>SUM(F8:H8)</f>
        <v>35000</v>
      </c>
      <c r="L8" s="1" t="s">
        <v>18</v>
      </c>
      <c r="M8" s="2">
        <f t="shared" si="0"/>
        <v>1</v>
      </c>
    </row>
    <row r="9" spans="1:16" ht="30" x14ac:dyDescent="0.25">
      <c r="A9" s="50" t="s">
        <v>80</v>
      </c>
      <c r="B9" s="26"/>
      <c r="C9" s="25" t="s">
        <v>7</v>
      </c>
      <c r="D9" s="25" t="s">
        <v>49</v>
      </c>
      <c r="E9" s="27" t="s">
        <v>51</v>
      </c>
      <c r="F9" s="54">
        <v>132125</v>
      </c>
      <c r="G9" s="29"/>
      <c r="H9" s="28"/>
      <c r="I9" s="28">
        <f t="shared" si="1"/>
        <v>132125</v>
      </c>
      <c r="L9" s="1" t="s">
        <v>19</v>
      </c>
      <c r="M9" s="2">
        <f t="shared" si="0"/>
        <v>1</v>
      </c>
    </row>
    <row r="10" spans="1:16" x14ac:dyDescent="0.25">
      <c r="A10" s="50" t="s">
        <v>81</v>
      </c>
      <c r="B10" s="26"/>
      <c r="C10" s="25" t="s">
        <v>18</v>
      </c>
      <c r="D10" s="25" t="s">
        <v>49</v>
      </c>
      <c r="E10" s="27" t="s">
        <v>51</v>
      </c>
      <c r="F10" s="55">
        <v>45000</v>
      </c>
      <c r="G10" s="29"/>
      <c r="H10" s="28"/>
      <c r="I10" s="28">
        <f t="shared" si="1"/>
        <v>45000</v>
      </c>
      <c r="L10" s="1" t="s">
        <v>20</v>
      </c>
      <c r="M10" s="2">
        <f t="shared" si="0"/>
        <v>1</v>
      </c>
    </row>
    <row r="11" spans="1:16" x14ac:dyDescent="0.25">
      <c r="A11" s="50" t="s">
        <v>82</v>
      </c>
      <c r="B11" s="26"/>
      <c r="C11" s="25" t="s">
        <v>5</v>
      </c>
      <c r="D11" s="25" t="s">
        <v>49</v>
      </c>
      <c r="E11" s="27" t="s">
        <v>16</v>
      </c>
      <c r="F11" s="54">
        <v>179000</v>
      </c>
      <c r="G11" s="29"/>
      <c r="H11" s="28"/>
      <c r="I11" s="28">
        <f t="shared" si="1"/>
        <v>179000</v>
      </c>
      <c r="L11" s="1" t="s">
        <v>7</v>
      </c>
      <c r="M11" s="2">
        <f t="shared" si="0"/>
        <v>1</v>
      </c>
    </row>
    <row r="12" spans="1:16" ht="30" x14ac:dyDescent="0.25">
      <c r="A12" s="50" t="s">
        <v>83</v>
      </c>
      <c r="B12" s="26"/>
      <c r="C12" s="25" t="s">
        <v>9</v>
      </c>
      <c r="D12" s="25" t="s">
        <v>49</v>
      </c>
      <c r="E12" s="27" t="s">
        <v>16</v>
      </c>
      <c r="F12" s="56">
        <v>32948.639999999999</v>
      </c>
      <c r="G12" s="29"/>
      <c r="H12" s="28"/>
      <c r="I12" s="28">
        <f>SUM(F12:H12)</f>
        <v>32948.639999999999</v>
      </c>
      <c r="L12" s="1" t="s">
        <v>21</v>
      </c>
      <c r="M12" s="2">
        <f t="shared" si="0"/>
        <v>1</v>
      </c>
    </row>
    <row r="13" spans="1:16" x14ac:dyDescent="0.25">
      <c r="L13" s="1" t="s">
        <v>22</v>
      </c>
      <c r="M13" s="2">
        <f t="shared" si="0"/>
        <v>0</v>
      </c>
    </row>
    <row r="14" spans="1:16" x14ac:dyDescent="0.25">
      <c r="L14" s="1" t="s">
        <v>9</v>
      </c>
      <c r="M14" s="2">
        <f t="shared" si="0"/>
        <v>1</v>
      </c>
    </row>
    <row r="15" spans="1:16" x14ac:dyDescent="0.25">
      <c r="A15" s="30" t="s">
        <v>15</v>
      </c>
      <c r="B15" s="42"/>
      <c r="C15" s="31"/>
      <c r="D15" s="31"/>
      <c r="E15" s="31"/>
      <c r="F15" s="32">
        <f>SUM(F4:F12)</f>
        <v>1110387.6399999999</v>
      </c>
      <c r="G15" s="32">
        <f t="shared" ref="G15:H15" si="2">SUM(G4:G12)</f>
        <v>16039.8</v>
      </c>
      <c r="H15" s="32">
        <f t="shared" si="2"/>
        <v>7900.2</v>
      </c>
      <c r="I15" s="33">
        <f>SUM(F15:H15)</f>
        <v>1134327.6399999999</v>
      </c>
      <c r="J15" s="24"/>
      <c r="K15" s="21"/>
    </row>
    <row r="16" spans="1:16" x14ac:dyDescent="0.25">
      <c r="J16" s="24"/>
      <c r="K16" s="21"/>
      <c r="M16" s="59" t="s">
        <v>84</v>
      </c>
    </row>
    <row r="18" spans="1:8" x14ac:dyDescent="0.25">
      <c r="A18" s="64" t="s">
        <v>26</v>
      </c>
      <c r="B18" s="65"/>
      <c r="C18" s="65"/>
      <c r="D18" s="65"/>
      <c r="E18" s="66"/>
      <c r="G18" s="5"/>
      <c r="H18" s="7"/>
    </row>
    <row r="19" spans="1:8" x14ac:dyDescent="0.25">
      <c r="A19" s="14" t="s">
        <v>27</v>
      </c>
      <c r="B19" s="14"/>
      <c r="C19" s="14"/>
      <c r="D19" s="14"/>
      <c r="E19" s="15" t="s">
        <v>5</v>
      </c>
      <c r="G19" s="22"/>
      <c r="H19" s="7"/>
    </row>
    <row r="20" spans="1:8" x14ac:dyDescent="0.25">
      <c r="A20" s="14" t="s">
        <v>28</v>
      </c>
      <c r="B20" s="14"/>
      <c r="C20" s="14"/>
      <c r="D20" s="14"/>
      <c r="E20" s="15" t="s">
        <v>14</v>
      </c>
      <c r="G20" s="22"/>
      <c r="H20" s="7"/>
    </row>
    <row r="21" spans="1:8" x14ac:dyDescent="0.25">
      <c r="A21" s="14" t="s">
        <v>29</v>
      </c>
      <c r="B21" s="14"/>
      <c r="C21" s="14"/>
      <c r="D21" s="14"/>
      <c r="E21" s="15" t="s">
        <v>16</v>
      </c>
      <c r="G21" s="22"/>
      <c r="H21" s="7"/>
    </row>
    <row r="22" spans="1:8" x14ac:dyDescent="0.25">
      <c r="A22" s="14" t="s">
        <v>30</v>
      </c>
      <c r="B22" s="14"/>
      <c r="C22" s="14"/>
      <c r="D22" s="14"/>
      <c r="E22" s="15" t="s">
        <v>17</v>
      </c>
      <c r="G22" s="22"/>
      <c r="H22" s="7"/>
    </row>
    <row r="23" spans="1:8" x14ac:dyDescent="0.25">
      <c r="A23" s="14" t="s">
        <v>31</v>
      </c>
      <c r="B23" s="14"/>
      <c r="C23" s="14"/>
      <c r="D23" s="14"/>
      <c r="E23" s="15" t="s">
        <v>18</v>
      </c>
      <c r="G23" s="22"/>
      <c r="H23" s="7"/>
    </row>
    <row r="24" spans="1:8" x14ac:dyDescent="0.25">
      <c r="A24" s="16" t="s">
        <v>37</v>
      </c>
      <c r="B24" s="16"/>
      <c r="C24" s="16"/>
      <c r="D24" s="16"/>
      <c r="E24" s="15" t="s">
        <v>19</v>
      </c>
      <c r="G24" s="22"/>
      <c r="H24" s="7"/>
    </row>
    <row r="25" spans="1:8" x14ac:dyDescent="0.25">
      <c r="A25" s="14" t="s">
        <v>32</v>
      </c>
      <c r="B25" s="14"/>
      <c r="C25" s="14"/>
      <c r="D25" s="14"/>
      <c r="E25" s="15" t="s">
        <v>20</v>
      </c>
      <c r="G25" s="22"/>
    </row>
    <row r="26" spans="1:8" x14ac:dyDescent="0.25">
      <c r="A26" s="14" t="s">
        <v>33</v>
      </c>
      <c r="B26" s="14"/>
      <c r="C26" s="14"/>
      <c r="D26" s="14"/>
      <c r="E26" s="15" t="s">
        <v>7</v>
      </c>
      <c r="G26" s="22"/>
    </row>
    <row r="27" spans="1:8" x14ac:dyDescent="0.25">
      <c r="A27" s="14" t="s">
        <v>34</v>
      </c>
      <c r="B27" s="14"/>
      <c r="C27" s="14"/>
      <c r="D27" s="14"/>
      <c r="E27" s="15" t="s">
        <v>21</v>
      </c>
      <c r="G27" s="22"/>
    </row>
    <row r="28" spans="1:8" x14ac:dyDescent="0.25">
      <c r="A28" s="14" t="s">
        <v>35</v>
      </c>
      <c r="B28" s="14"/>
      <c r="C28" s="14"/>
      <c r="D28" s="14"/>
      <c r="E28" s="15" t="s">
        <v>22</v>
      </c>
      <c r="G28" s="22"/>
    </row>
    <row r="29" spans="1:8" x14ac:dyDescent="0.25">
      <c r="A29" s="14" t="s">
        <v>36</v>
      </c>
      <c r="B29" s="14"/>
      <c r="C29" s="14"/>
      <c r="D29" s="14"/>
      <c r="E29" s="15" t="s">
        <v>9</v>
      </c>
      <c r="G29" s="22"/>
    </row>
  </sheetData>
  <mergeCells count="6">
    <mergeCell ref="A18:E18"/>
    <mergeCell ref="B1:I1"/>
    <mergeCell ref="L3:M3"/>
    <mergeCell ref="O3:P3"/>
    <mergeCell ref="L2:M2"/>
    <mergeCell ref="O2:P2"/>
  </mergeCell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2AF5207-D5E9-4886-AF55-B77A55371F68}">
          <x14:formula1>
            <xm:f>'Drop Down Lists'!$B$1:$B$9</xm:f>
          </x14:formula1>
          <xm:sqref>D4</xm:sqref>
        </x14:dataValidation>
        <x14:dataValidation type="list" allowBlank="1" showInputMessage="1" showErrorMessage="1" xr:uid="{00000000-0002-0000-0200-000000000000}">
          <x14:formula1>
            <xm:f>'Drop Down Lists'!$C$1:$C$11</xm:f>
          </x14:formula1>
          <xm:sqref>C4:C12</xm:sqref>
        </x14:dataValidation>
        <x14:dataValidation type="list" allowBlank="1" showInputMessage="1" showErrorMessage="1" xr:uid="{00000000-0002-0000-0200-000001000000}">
          <x14:formula1>
            <xm:f>'Drop Down Lists'!$A$1:$A$2</xm:f>
          </x14:formula1>
          <xm:sqref>E4:E12</xm:sqref>
        </x14:dataValidation>
        <x14:dataValidation type="list" allowBlank="1" showInputMessage="1" showErrorMessage="1" xr:uid="{00000000-0002-0000-0200-000002000000}">
          <x14:formula1>
            <xm:f>'Drop Down Lists'!$B$1:$B$8</xm:f>
          </x14:formula1>
          <xm:sqref>D5:D12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1"/>
  <sheetViews>
    <sheetView workbookViewId="0">
      <selection activeCell="B9" sqref="B9"/>
    </sheetView>
  </sheetViews>
  <sheetFormatPr defaultRowHeight="15" x14ac:dyDescent="0.25"/>
  <cols>
    <col min="1" max="1" width="19.85546875" customWidth="1"/>
    <col min="2" max="2" width="23.140625" customWidth="1"/>
  </cols>
  <sheetData>
    <row r="1" spans="1:3" x14ac:dyDescent="0.25">
      <c r="A1" t="s">
        <v>51</v>
      </c>
      <c r="B1" s="18" t="s">
        <v>43</v>
      </c>
      <c r="C1" t="s">
        <v>5</v>
      </c>
    </row>
    <row r="2" spans="1:3" x14ac:dyDescent="0.25">
      <c r="A2" t="s">
        <v>16</v>
      </c>
      <c r="B2" s="18" t="s">
        <v>44</v>
      </c>
      <c r="C2" t="s">
        <v>14</v>
      </c>
    </row>
    <row r="3" spans="1:3" x14ac:dyDescent="0.25">
      <c r="B3" s="18" t="s">
        <v>45</v>
      </c>
      <c r="C3" t="s">
        <v>16</v>
      </c>
    </row>
    <row r="4" spans="1:3" x14ac:dyDescent="0.25">
      <c r="B4" s="18" t="s">
        <v>46</v>
      </c>
      <c r="C4" t="s">
        <v>17</v>
      </c>
    </row>
    <row r="5" spans="1:3" x14ac:dyDescent="0.25">
      <c r="B5" s="18" t="s">
        <v>47</v>
      </c>
      <c r="C5" t="s">
        <v>18</v>
      </c>
    </row>
    <row r="6" spans="1:3" x14ac:dyDescent="0.25">
      <c r="B6" s="18" t="s">
        <v>48</v>
      </c>
      <c r="C6" t="s">
        <v>19</v>
      </c>
    </row>
    <row r="7" spans="1:3" x14ac:dyDescent="0.25">
      <c r="B7" s="18" t="s">
        <v>49</v>
      </c>
      <c r="C7" t="s">
        <v>20</v>
      </c>
    </row>
    <row r="8" spans="1:3" x14ac:dyDescent="0.25">
      <c r="B8" s="18" t="s">
        <v>50</v>
      </c>
      <c r="C8" t="s">
        <v>7</v>
      </c>
    </row>
    <row r="9" spans="1:3" x14ac:dyDescent="0.25">
      <c r="B9" s="18"/>
      <c r="C9" t="s">
        <v>21</v>
      </c>
    </row>
    <row r="10" spans="1:3" x14ac:dyDescent="0.25">
      <c r="C10" t="s">
        <v>22</v>
      </c>
    </row>
    <row r="11" spans="1:3" x14ac:dyDescent="0.25">
      <c r="C11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Directions</vt:lpstr>
      <vt:lpstr>Sample Budget Spreadsheet</vt:lpstr>
      <vt:lpstr>Budget Spreadsheet</vt:lpstr>
      <vt:lpstr>Drop Down Lists</vt:lpstr>
    </vt:vector>
  </TitlesOfParts>
  <Company>The City University of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Ramesh Ganeshram</dc:creator>
  <cp:lastModifiedBy>Claudio Lindow</cp:lastModifiedBy>
  <cp:lastPrinted>2020-02-18T15:46:40Z</cp:lastPrinted>
  <dcterms:created xsi:type="dcterms:W3CDTF">2020-01-16T19:50:11Z</dcterms:created>
  <dcterms:modified xsi:type="dcterms:W3CDTF">2023-09-28T14:52:15Z</dcterms:modified>
</cp:coreProperties>
</file>